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luiz.fabris\Desktop\"/>
    </mc:Choice>
  </mc:AlternateContent>
  <xr:revisionPtr revIDLastSave="0" documentId="13_ncr:40009_{906B6B11-F66C-4E86-B1CB-B6AA5C06B80A}" xr6:coauthVersionLast="43" xr6:coauthVersionMax="43" xr10:uidLastSave="{00000000-0000-0000-0000-000000000000}"/>
  <bookViews>
    <workbookView xWindow="-120" yWindow="-120" windowWidth="29040" windowHeight="15840" tabRatio="741"/>
  </bookViews>
  <sheets>
    <sheet name="Mais Valia" sheetId="1" r:id="rId1"/>
    <sheet name="Tabela Fator" sheetId="2" r:id="rId2"/>
  </sheets>
  <definedNames>
    <definedName name="__xlfn_IFERROR">#N/A</definedName>
    <definedName name="Print_Area" localSheetId="0">'Mais Valia'!$A$1:$CT$20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1" l="1"/>
  <c r="C16" i="1" s="1"/>
  <c r="GT14" i="1"/>
  <c r="GU14" i="1"/>
  <c r="GV14" i="1"/>
  <c r="GV17" i="1" s="1"/>
  <c r="GV20" i="1" s="1"/>
  <c r="GW14" i="1"/>
  <c r="GW17" i="1" s="1"/>
  <c r="GW20" i="1" s="1"/>
  <c r="GX14" i="1"/>
  <c r="GY14" i="1"/>
  <c r="GZ14" i="1"/>
  <c r="GZ17" i="1" s="1"/>
  <c r="GZ20" i="1" s="1"/>
  <c r="HA14" i="1"/>
  <c r="HA17" i="1" s="1"/>
  <c r="HA20" i="1" s="1"/>
  <c r="HB14" i="1"/>
  <c r="HC14" i="1"/>
  <c r="HD14" i="1"/>
  <c r="HE14" i="1"/>
  <c r="HE17" i="1" s="1"/>
  <c r="HE20" i="1" s="1"/>
  <c r="HF14" i="1"/>
  <c r="HG14" i="1"/>
  <c r="HH14" i="1"/>
  <c r="HI14" i="1"/>
  <c r="HI17" i="1" s="1"/>
  <c r="HI20" i="1" s="1"/>
  <c r="HJ14" i="1"/>
  <c r="HK14" i="1"/>
  <c r="HL14" i="1"/>
  <c r="HL17" i="1" s="1"/>
  <c r="HL20" i="1" s="1"/>
  <c r="HM14" i="1"/>
  <c r="HM17" i="1" s="1"/>
  <c r="HM20" i="1" s="1"/>
  <c r="HN14" i="1"/>
  <c r="HO14" i="1"/>
  <c r="HP14" i="1"/>
  <c r="HQ14" i="1"/>
  <c r="HQ17" i="1" s="1"/>
  <c r="HQ20" i="1" s="1"/>
  <c r="HR14" i="1"/>
  <c r="HS14" i="1"/>
  <c r="HT14" i="1"/>
  <c r="HU14" i="1"/>
  <c r="HU17" i="1" s="1"/>
  <c r="HU20" i="1" s="1"/>
  <c r="HV14" i="1"/>
  <c r="HW14" i="1"/>
  <c r="HX14" i="1"/>
  <c r="HY14" i="1"/>
  <c r="HY17" i="1" s="1"/>
  <c r="HY20" i="1" s="1"/>
  <c r="HZ14" i="1"/>
  <c r="IA14" i="1"/>
  <c r="IB14" i="1"/>
  <c r="IB17" i="1" s="1"/>
  <c r="IB20" i="1" s="1"/>
  <c r="IC14" i="1"/>
  <c r="IC17" i="1" s="1"/>
  <c r="IC20" i="1" s="1"/>
  <c r="ID14" i="1"/>
  <c r="IE14" i="1"/>
  <c r="IF14" i="1"/>
  <c r="IG14" i="1"/>
  <c r="IG17" i="1" s="1"/>
  <c r="IG20" i="1" s="1"/>
  <c r="IH14" i="1"/>
  <c r="II14" i="1"/>
  <c r="II17" i="1" s="1"/>
  <c r="II20" i="1" s="1"/>
  <c r="IJ14" i="1"/>
  <c r="IK14" i="1"/>
  <c r="IK17" i="1" s="1"/>
  <c r="IK20" i="1" s="1"/>
  <c r="IL14" i="1"/>
  <c r="IM14" i="1"/>
  <c r="IM17" i="1" s="1"/>
  <c r="IM20" i="1" s="1"/>
  <c r="IN14" i="1"/>
  <c r="IO14" i="1"/>
  <c r="IP14" i="1"/>
  <c r="IQ14" i="1"/>
  <c r="IQ17" i="1" s="1"/>
  <c r="IQ20" i="1" s="1"/>
  <c r="IR14" i="1"/>
  <c r="IS14" i="1"/>
  <c r="GT15" i="1"/>
  <c r="GT17" i="1" s="1"/>
  <c r="GT20" i="1" s="1"/>
  <c r="GU15" i="1"/>
  <c r="GU17" i="1" s="1"/>
  <c r="GU20" i="1" s="1"/>
  <c r="GV15" i="1"/>
  <c r="GW15" i="1"/>
  <c r="GX15" i="1"/>
  <c r="GY15" i="1"/>
  <c r="GY17" i="1" s="1"/>
  <c r="GY20" i="1" s="1"/>
  <c r="GZ15" i="1"/>
  <c r="HA15" i="1"/>
  <c r="HB15" i="1"/>
  <c r="HB17" i="1" s="1"/>
  <c r="HB20" i="1" s="1"/>
  <c r="HC15" i="1"/>
  <c r="HC17" i="1" s="1"/>
  <c r="HC20" i="1" s="1"/>
  <c r="HD15" i="1"/>
  <c r="HE15" i="1"/>
  <c r="HF15" i="1"/>
  <c r="HG15" i="1"/>
  <c r="HH15" i="1"/>
  <c r="HI15" i="1"/>
  <c r="HJ15" i="1"/>
  <c r="HK15" i="1"/>
  <c r="HL15" i="1"/>
  <c r="HM15" i="1"/>
  <c r="HN15" i="1"/>
  <c r="HO15" i="1"/>
  <c r="HO17" i="1" s="1"/>
  <c r="HO20" i="1" s="1"/>
  <c r="HP15" i="1"/>
  <c r="HQ15" i="1"/>
  <c r="HR15" i="1"/>
  <c r="HR17" i="1" s="1"/>
  <c r="HR20" i="1" s="1"/>
  <c r="HS15" i="1"/>
  <c r="HS17" i="1" s="1"/>
  <c r="HS20" i="1" s="1"/>
  <c r="HT15" i="1"/>
  <c r="HU15" i="1"/>
  <c r="HV15" i="1"/>
  <c r="HW15" i="1"/>
  <c r="HX15" i="1"/>
  <c r="HY15" i="1"/>
  <c r="HZ15" i="1"/>
  <c r="IA15" i="1"/>
  <c r="IB15" i="1"/>
  <c r="IC15" i="1"/>
  <c r="ID15" i="1"/>
  <c r="IE15" i="1"/>
  <c r="IF15" i="1"/>
  <c r="IG15" i="1"/>
  <c r="IH15" i="1"/>
  <c r="IH17" i="1" s="1"/>
  <c r="IH20" i="1" s="1"/>
  <c r="II15" i="1"/>
  <c r="IJ15" i="1"/>
  <c r="IK15" i="1"/>
  <c r="IL15" i="1"/>
  <c r="IM15" i="1"/>
  <c r="IN15" i="1"/>
  <c r="IO15" i="1"/>
  <c r="IO17" i="1" s="1"/>
  <c r="IO20" i="1" s="1"/>
  <c r="IP15" i="1"/>
  <c r="IQ15" i="1"/>
  <c r="IR15" i="1"/>
  <c r="IS15" i="1"/>
  <c r="GT16" i="1"/>
  <c r="GU16" i="1"/>
  <c r="GV16" i="1"/>
  <c r="GW16" i="1"/>
  <c r="GX16" i="1"/>
  <c r="GX17" i="1"/>
  <c r="GX20" i="1" s="1"/>
  <c r="GY16" i="1"/>
  <c r="GZ16" i="1"/>
  <c r="HA16" i="1"/>
  <c r="HB16" i="1"/>
  <c r="HC16" i="1"/>
  <c r="HD16" i="1"/>
  <c r="HE16" i="1"/>
  <c r="HF16" i="1"/>
  <c r="HF17" i="1"/>
  <c r="HF20" i="1" s="1"/>
  <c r="HG16" i="1"/>
  <c r="HH16" i="1"/>
  <c r="HI16" i="1"/>
  <c r="HJ16" i="1"/>
  <c r="HJ17" i="1" s="1"/>
  <c r="HJ20" i="1" s="1"/>
  <c r="HK16" i="1"/>
  <c r="HK17" i="1" s="1"/>
  <c r="HK20" i="1" s="1"/>
  <c r="HL16" i="1"/>
  <c r="HM16" i="1"/>
  <c r="HN16" i="1"/>
  <c r="HN17" i="1"/>
  <c r="HN20" i="1" s="1"/>
  <c r="HO16" i="1"/>
  <c r="HP16" i="1"/>
  <c r="HQ16" i="1"/>
  <c r="HR16" i="1"/>
  <c r="HS16" i="1"/>
  <c r="HT16" i="1"/>
  <c r="HU16" i="1"/>
  <c r="HV16" i="1"/>
  <c r="HV17" i="1"/>
  <c r="HV20" i="1" s="1"/>
  <c r="HW16" i="1"/>
  <c r="HX16" i="1"/>
  <c r="HY16" i="1"/>
  <c r="HZ16" i="1"/>
  <c r="HZ17" i="1" s="1"/>
  <c r="HZ20" i="1" s="1"/>
  <c r="IA16" i="1"/>
  <c r="IA17" i="1" s="1"/>
  <c r="IA20" i="1" s="1"/>
  <c r="IB16" i="1"/>
  <c r="IC16" i="1"/>
  <c r="ID16" i="1"/>
  <c r="ID17" i="1"/>
  <c r="ID20" i="1" s="1"/>
  <c r="IE16" i="1"/>
  <c r="IE17" i="1" s="1"/>
  <c r="IE20" i="1" s="1"/>
  <c r="IF16" i="1"/>
  <c r="IG16" i="1"/>
  <c r="IH16" i="1"/>
  <c r="II16" i="1"/>
  <c r="IJ16" i="1"/>
  <c r="IK16" i="1"/>
  <c r="IL16" i="1"/>
  <c r="IL17" i="1"/>
  <c r="IL20" i="1" s="1"/>
  <c r="IM16" i="1"/>
  <c r="IN16" i="1"/>
  <c r="IN17" i="1" s="1"/>
  <c r="IN20" i="1" s="1"/>
  <c r="IO16" i="1"/>
  <c r="IP16" i="1"/>
  <c r="IP17" i="1"/>
  <c r="IP20" i="1" s="1"/>
  <c r="IQ16" i="1"/>
  <c r="IR16" i="1"/>
  <c r="IR17" i="1" s="1"/>
  <c r="IR20" i="1" s="1"/>
  <c r="IS16" i="1"/>
  <c r="IS17" i="1" s="1"/>
  <c r="IS20" i="1" s="1"/>
  <c r="HH17" i="1"/>
  <c r="HH20" i="1" s="1"/>
  <c r="HP17" i="1"/>
  <c r="HP20" i="1"/>
  <c r="HX17" i="1"/>
  <c r="HX20" i="1"/>
  <c r="IF17" i="1"/>
  <c r="IF20" i="1"/>
  <c r="B14" i="1"/>
  <c r="C14" i="1"/>
  <c r="IT14" i="1"/>
  <c r="IT17" i="1" s="1"/>
  <c r="IT20" i="1" s="1"/>
  <c r="B15" i="1"/>
  <c r="B17" i="1" s="1"/>
  <c r="B20" i="1" s="1"/>
  <c r="C15" i="1"/>
  <c r="IT15" i="1"/>
  <c r="B16" i="1"/>
  <c r="IT16" i="1"/>
  <c r="IJ17" i="1"/>
  <c r="IJ20" i="1"/>
  <c r="HT17" i="1"/>
  <c r="HT20" i="1"/>
  <c r="HD17" i="1"/>
  <c r="HD20" i="1"/>
  <c r="HW17" i="1"/>
  <c r="HW20" i="1"/>
  <c r="HG17" i="1"/>
  <c r="HG20" i="1"/>
  <c r="C17" i="1" l="1"/>
  <c r="C20" i="1" s="1"/>
</calcChain>
</file>

<file path=xl/sharedStrings.xml><?xml version="1.0" encoding="utf-8"?>
<sst xmlns="http://schemas.openxmlformats.org/spreadsheetml/2006/main" count="48" uniqueCount="38">
  <si>
    <t>Lei Complementar 61 13/04/2012 Art. 8°</t>
  </si>
  <si>
    <t>Fórmula para Cálculo da Área de Mais Valia</t>
  </si>
  <si>
    <t>N° Processo:</t>
  </si>
  <si>
    <t xml:space="preserve">Ac = Área construída; </t>
  </si>
  <si>
    <t xml:space="preserve">Al = Área legalizável aprovada ou não, averbada ou não junto ao Município de Nova Friburgo; </t>
  </si>
  <si>
    <t xml:space="preserve">Tou = taxa de ocupação utilizada; </t>
  </si>
  <si>
    <t xml:space="preserve">Top = taxa de ocupação permitida; </t>
  </si>
  <si>
    <t xml:space="preserve">Npc* = número de pavimentos construídos. O Npc* será menor ou igual ao número de pavimentos máximo permitido; </t>
  </si>
  <si>
    <t xml:space="preserve">Npp = número de pavimentos permitidos; </t>
  </si>
  <si>
    <t>(AC-AL) =</t>
  </si>
  <si>
    <t>(TOU/TOP) =</t>
  </si>
  <si>
    <t>(NPC/NPP) =</t>
  </si>
  <si>
    <t>AMV=</t>
  </si>
  <si>
    <t xml:space="preserve">MV = Mais Valia, em unidade monetárias </t>
  </si>
  <si>
    <t>Vt = valor atualizado até a data em que for efetivada a avaliação da Mais Valia, do metro quadrado do terreno, estabelecido com base nos mesmos critérios adotados para cálculo do Imposto de Transmissão de Bens imóveis.</t>
  </si>
  <si>
    <t>MV = AMV x Vt</t>
  </si>
  <si>
    <t>AMV</t>
  </si>
  <si>
    <t>Vt</t>
  </si>
  <si>
    <t>Fator</t>
  </si>
  <si>
    <t>De 0 a 100m²</t>
  </si>
  <si>
    <t>Multiplica-se por 0,10</t>
  </si>
  <si>
    <t>De 101 a 200m²</t>
  </si>
  <si>
    <t>Multiplica-se por 0,20</t>
  </si>
  <si>
    <t>De 201 a 300m²</t>
  </si>
  <si>
    <t>Multiplica-se por 0,30</t>
  </si>
  <si>
    <t>Acima de 300m²</t>
  </si>
  <si>
    <t>Multiplica-se por 0,40</t>
  </si>
  <si>
    <t>Inscrição Municipal</t>
  </si>
  <si>
    <t>Vt = R$/m²</t>
  </si>
  <si>
    <t>Não preencher</t>
  </si>
  <si>
    <t>NPC* ajustado</t>
  </si>
  <si>
    <t>preencher com dados do IPTU</t>
  </si>
  <si>
    <t>AMV = [(AC-AL) x (TOU/TOP) x (NPC*/NPP)]</t>
  </si>
  <si>
    <t>preencher com dados do processo</t>
  </si>
  <si>
    <t>Subzona</t>
  </si>
  <si>
    <t>Preencher com dados da tabela (carimbo)</t>
  </si>
  <si>
    <t>xxxxx/yyyy</t>
  </si>
  <si>
    <t>INF. ZONEAMENTO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</si>
</sst>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9" formatCode="_-&quot;R$&quot;\ * #,##0.00_-;\-&quot;R$&quot;\ * #,##0.00_-;_-&quot;R$&quot;\ * &quot;-&quot;??_-;_-@_-"/>
    <numFmt numFmtId="170" formatCode="[$R$-416]\ #,##0.00;[Red]\-[$R$-416]\ #,##0.00"/>
    <numFmt numFmtId="171" formatCode="0.000"/>
  </numFmts>
  <fonts count="10" x14ac:knownFonts="1"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2" fillId="4" borderId="0" applyNumberFormat="0" applyBorder="0" applyAlignment="0" applyProtection="0"/>
    <xf numFmtId="0" fontId="5" fillId="6" borderId="0" applyNumberFormat="0" applyBorder="0" applyAlignment="0" applyProtection="0"/>
    <xf numFmtId="169" fontId="1" fillId="0" borderId="0" applyFill="0" applyBorder="0" applyAlignment="0" applyProtection="0"/>
    <xf numFmtId="0" fontId="4" fillId="5" borderId="0" applyNumberFormat="0" applyBorder="0" applyAlignment="0" applyProtection="0"/>
  </cellStyleXfs>
  <cellXfs count="7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6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0" fontId="6" fillId="0" borderId="0" xfId="0" applyNumberFormat="1" applyFont="1" applyAlignment="1">
      <alignment horizontal="center" vertical="center"/>
    </xf>
    <xf numFmtId="170" fontId="6" fillId="2" borderId="0" xfId="0" applyNumberFormat="1" applyFont="1" applyFill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70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170" fontId="6" fillId="0" borderId="0" xfId="0" applyNumberFormat="1" applyFont="1" applyBorder="1" applyAlignment="1">
      <alignment horizontal="center" vertical="center"/>
    </xf>
    <xf numFmtId="170" fontId="6" fillId="2" borderId="0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center" vertical="center"/>
    </xf>
    <xf numFmtId="171" fontId="3" fillId="0" borderId="0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171" fontId="3" fillId="2" borderId="0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170" fontId="3" fillId="0" borderId="7" xfId="0" applyNumberFormat="1" applyFont="1" applyBorder="1" applyAlignment="1">
      <alignment horizontal="center" vertical="center"/>
    </xf>
    <xf numFmtId="0" fontId="6" fillId="2" borderId="8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169" fontId="1" fillId="0" borderId="0" xfId="3" applyNumberFormat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0" borderId="0" xfId="0" applyNumberFormat="1" applyFont="1" applyBorder="1" applyAlignment="1">
      <alignment horizontal="center" vertical="center"/>
    </xf>
    <xf numFmtId="170" fontId="7" fillId="0" borderId="0" xfId="0" applyNumberFormat="1" applyFont="1" applyBorder="1" applyAlignment="1">
      <alignment horizontal="center" vertical="center"/>
    </xf>
    <xf numFmtId="0" fontId="5" fillId="6" borderId="0" xfId="2" applyAlignment="1">
      <alignment vertical="center"/>
    </xf>
    <xf numFmtId="0" fontId="2" fillId="4" borderId="0" xfId="1" applyBorder="1" applyAlignment="1">
      <alignment horizontal="center" vertical="center"/>
    </xf>
    <xf numFmtId="2" fontId="5" fillId="6" borderId="9" xfId="2" applyNumberFormat="1" applyBorder="1" applyAlignment="1">
      <alignment horizontal="center" vertical="center"/>
    </xf>
    <xf numFmtId="0" fontId="5" fillId="6" borderId="9" xfId="2" applyNumberForma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0" xfId="0" applyBorder="1"/>
    <xf numFmtId="0" fontId="8" fillId="2" borderId="11" xfId="0" applyNumberFormat="1" applyFont="1" applyFill="1" applyBorder="1" applyAlignment="1">
      <alignment horizontal="center" vertical="center"/>
    </xf>
    <xf numFmtId="170" fontId="7" fillId="7" borderId="12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0" fontId="4" fillId="5" borderId="0" xfId="4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4" borderId="9" xfId="1" applyBorder="1" applyAlignment="1" applyProtection="1">
      <alignment horizontal="center" vertical="center"/>
      <protection locked="0"/>
    </xf>
    <xf numFmtId="0" fontId="4" fillId="5" borderId="9" xfId="4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10" fontId="2" fillId="4" borderId="9" xfId="1" applyNumberFormat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right" vertical="center"/>
    </xf>
    <xf numFmtId="2" fontId="5" fillId="6" borderId="14" xfId="2" applyNumberForma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170" fontId="4" fillId="5" borderId="17" xfId="4" applyNumberFormat="1" applyBorder="1" applyAlignment="1" applyProtection="1">
      <alignment horizontal="center" vertical="center"/>
      <protection locked="0"/>
    </xf>
    <xf numFmtId="0" fontId="7" fillId="8" borderId="18" xfId="0" applyFont="1" applyFill="1" applyBorder="1" applyAlignment="1" applyProtection="1">
      <alignment horizontal="center"/>
    </xf>
    <xf numFmtId="0" fontId="6" fillId="2" borderId="1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6" borderId="23" xfId="2" applyBorder="1" applyAlignment="1">
      <alignment horizontal="center" vertical="center"/>
    </xf>
    <xf numFmtId="0" fontId="5" fillId="6" borderId="0" xfId="2" applyBorder="1" applyAlignment="1">
      <alignment horizontal="center" vertical="center"/>
    </xf>
  </cellXfs>
  <cellStyles count="5">
    <cellStyle name="Bom" xfId="1" builtinId="26"/>
    <cellStyle name="Moeda" xfId="3" builtinId="4"/>
    <cellStyle name="Neutro" xfId="4" builtinId="28"/>
    <cellStyle name="Normal" xfId="0" builtinId="0"/>
    <cellStyle name="Ruim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0"/>
  <sheetViews>
    <sheetView showGridLines="0" tabSelected="1" zoomScale="95" workbookViewId="0">
      <pane xSplit="9" ySplit="13" topLeftCell="J14" activePane="bottomRight" state="frozen"/>
      <selection pane="topRight"/>
      <selection pane="bottomLeft"/>
      <selection pane="bottomRight" activeCell="C5" sqref="C5:C11"/>
    </sheetView>
  </sheetViews>
  <sheetFormatPr defaultColWidth="11.5703125" defaultRowHeight="15" x14ac:dyDescent="0.2"/>
  <cols>
    <col min="1" max="1" width="47.7109375" style="7" customWidth="1"/>
    <col min="2" max="2" width="1.7109375" style="7" customWidth="1"/>
    <col min="3" max="3" width="21.140625" style="8" customWidth="1"/>
    <col min="4" max="4" width="6.140625" customWidth="1"/>
    <col min="5" max="5" width="8.7109375" style="7" customWidth="1"/>
    <col min="6" max="6" width="16.42578125" style="7" customWidth="1"/>
    <col min="7" max="7" width="17.28515625" style="7" customWidth="1"/>
    <col min="8" max="8" width="12.28515625" style="7" customWidth="1"/>
    <col min="9" max="25" width="11.5703125" style="7" customWidth="1"/>
    <col min="26" max="26" width="12.28515625" style="7" customWidth="1"/>
    <col min="27" max="27" width="11.5703125" style="7" customWidth="1"/>
    <col min="28" max="28" width="12.28515625" style="7" customWidth="1"/>
    <col min="29" max="29" width="11.5703125" style="7" customWidth="1"/>
    <col min="30" max="30" width="14" style="7" customWidth="1"/>
    <col min="31" max="31" width="12.28515625" style="7" customWidth="1"/>
    <col min="32" max="39" width="11.5703125" style="7" customWidth="1"/>
    <col min="40" max="40" width="12.28515625" style="7" customWidth="1"/>
    <col min="41" max="42" width="11.5703125" style="7" customWidth="1"/>
    <col min="43" max="43" width="14.28515625" style="7" customWidth="1"/>
    <col min="44" max="70" width="11.5703125" style="7" customWidth="1"/>
    <col min="71" max="71" width="12.28515625" style="7" customWidth="1"/>
    <col min="72" max="72" width="11.5703125" style="7" customWidth="1"/>
    <col min="73" max="73" width="12.28515625" style="7" customWidth="1"/>
    <col min="74" max="79" width="11.5703125" style="7" customWidth="1"/>
    <col min="80" max="80" width="12.28515625" style="7" customWidth="1"/>
    <col min="81" max="83" width="11.5703125" style="7" customWidth="1"/>
    <col min="84" max="84" width="12.28515625" style="7" customWidth="1"/>
    <col min="85" max="88" width="11.5703125" style="7" customWidth="1"/>
    <col min="89" max="89" width="12.28515625" style="7" customWidth="1"/>
    <col min="90" max="97" width="11.5703125" style="7" customWidth="1"/>
    <col min="98" max="16384" width="11.5703125" style="7"/>
  </cols>
  <sheetData>
    <row r="1" spans="1:254" x14ac:dyDescent="0.25">
      <c r="A1" s="15" t="s">
        <v>0</v>
      </c>
      <c r="B1" s="16"/>
      <c r="C1" s="62" t="s">
        <v>34</v>
      </c>
      <c r="E1"/>
    </row>
    <row r="2" spans="1:254" x14ac:dyDescent="0.2">
      <c r="A2" s="17" t="s">
        <v>1</v>
      </c>
      <c r="B2" s="18"/>
      <c r="C2" s="57" t="s">
        <v>37</v>
      </c>
      <c r="AQ2" s="6"/>
    </row>
    <row r="3" spans="1:254" ht="24" customHeight="1" x14ac:dyDescent="0.2">
      <c r="A3" s="19" t="s">
        <v>27</v>
      </c>
      <c r="B3" s="18"/>
      <c r="C3" s="54"/>
      <c r="E3" s="41"/>
      <c r="F3" s="45" t="s">
        <v>29</v>
      </c>
      <c r="AQ3" s="6"/>
    </row>
    <row r="4" spans="1:254" ht="24.6" customHeight="1" x14ac:dyDescent="0.2">
      <c r="A4" s="19" t="s">
        <v>2</v>
      </c>
      <c r="B4" s="18"/>
      <c r="C4" s="55" t="s">
        <v>36</v>
      </c>
      <c r="E4" s="42"/>
      <c r="F4" s="70" t="s">
        <v>35</v>
      </c>
      <c r="G4" s="70"/>
      <c r="H4" s="70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69"/>
      <c r="AE4" s="69"/>
      <c r="AF4" s="33"/>
      <c r="AG4" s="33"/>
      <c r="AH4" s="69"/>
      <c r="AI4" s="69"/>
      <c r="AJ4" s="33"/>
      <c r="AK4" s="33"/>
      <c r="AL4" s="33"/>
      <c r="AM4" s="33"/>
      <c r="AN4" s="33"/>
      <c r="AO4" s="33"/>
      <c r="AP4" s="33"/>
      <c r="AQ4" s="34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</row>
    <row r="5" spans="1:254" ht="21.75" customHeight="1" x14ac:dyDescent="0.2">
      <c r="A5" s="20" t="s">
        <v>3</v>
      </c>
      <c r="B5" s="21"/>
      <c r="C5" s="53"/>
      <c r="E5" s="50"/>
      <c r="F5" s="70" t="s">
        <v>31</v>
      </c>
      <c r="G5" s="70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35"/>
      <c r="AO5" s="21"/>
      <c r="AP5" s="21"/>
      <c r="AQ5" s="34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</row>
    <row r="6" spans="1:254" ht="30" x14ac:dyDescent="0.2">
      <c r="A6" s="20" t="s">
        <v>4</v>
      </c>
      <c r="B6" s="21"/>
      <c r="C6" s="53"/>
      <c r="E6" s="51"/>
      <c r="F6" s="70" t="s">
        <v>33</v>
      </c>
      <c r="G6" s="70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35"/>
      <c r="AO6" s="21"/>
      <c r="AP6" s="21"/>
      <c r="AQ6" s="34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</row>
    <row r="7" spans="1:254" x14ac:dyDescent="0.2">
      <c r="A7" s="20" t="s">
        <v>5</v>
      </c>
      <c r="B7" s="22"/>
      <c r="C7" s="56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34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</row>
    <row r="8" spans="1:254" ht="15.75" thickBot="1" x14ac:dyDescent="0.25">
      <c r="A8" s="20" t="s">
        <v>6</v>
      </c>
      <c r="B8" s="22"/>
      <c r="C8" s="56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34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</row>
    <row r="9" spans="1:254" ht="45.75" thickBot="1" x14ac:dyDescent="0.25">
      <c r="A9" s="20" t="s">
        <v>7</v>
      </c>
      <c r="B9" s="21"/>
      <c r="C9" s="53"/>
      <c r="D9" s="71">
        <f>IF(OR(C9&gt;=C10),C10,C9)</f>
        <v>0</v>
      </c>
      <c r="E9" s="72"/>
      <c r="F9" s="46" t="s">
        <v>30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35"/>
      <c r="AO9" s="21"/>
      <c r="AP9" s="21"/>
      <c r="AQ9" s="34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</row>
    <row r="10" spans="1:254" x14ac:dyDescent="0.2">
      <c r="A10" s="20" t="s">
        <v>8</v>
      </c>
      <c r="B10" s="21"/>
      <c r="C10" s="53"/>
      <c r="E10" s="52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35"/>
      <c r="AO10" s="21"/>
      <c r="AP10" s="21"/>
      <c r="AQ10" s="34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</row>
    <row r="11" spans="1:254" ht="15.75" thickBot="1" x14ac:dyDescent="0.25">
      <c r="A11" s="60" t="s">
        <v>28</v>
      </c>
      <c r="B11" s="23"/>
      <c r="C11" s="61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36"/>
      <c r="AO11" s="23"/>
      <c r="AP11" s="23"/>
      <c r="AQ11" s="34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</row>
    <row r="12" spans="1:254" s="5" customFormat="1" x14ac:dyDescent="0.2">
      <c r="A12" s="63" t="s">
        <v>32</v>
      </c>
      <c r="B12" s="64"/>
      <c r="C12" s="65"/>
      <c r="D12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37"/>
      <c r="AO12" s="24"/>
      <c r="AP12" s="24"/>
      <c r="AQ12" s="3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</row>
    <row r="13" spans="1:254" s="5" customFormat="1" ht="15.75" thickBot="1" x14ac:dyDescent="0.25">
      <c r="A13" s="66"/>
      <c r="B13" s="67"/>
      <c r="C13" s="68"/>
      <c r="D1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37"/>
      <c r="AO13" s="24"/>
      <c r="AP13" s="24"/>
      <c r="AQ13" s="3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</row>
    <row r="14" spans="1:254" ht="14.85" customHeight="1" x14ac:dyDescent="0.2">
      <c r="A14" s="58" t="s">
        <v>9</v>
      </c>
      <c r="B14" s="26">
        <f>B5-B6</f>
        <v>0</v>
      </c>
      <c r="C14" s="59">
        <f>C5-C6</f>
        <v>0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>
        <f t="shared" ref="GT14:IT14" si="0">GT5-GT6</f>
        <v>0</v>
      </c>
      <c r="GU14" s="39">
        <f t="shared" si="0"/>
        <v>0</v>
      </c>
      <c r="GV14" s="39">
        <f t="shared" si="0"/>
        <v>0</v>
      </c>
      <c r="GW14" s="39">
        <f t="shared" si="0"/>
        <v>0</v>
      </c>
      <c r="GX14" s="39">
        <f t="shared" si="0"/>
        <v>0</v>
      </c>
      <c r="GY14" s="39">
        <f t="shared" si="0"/>
        <v>0</v>
      </c>
      <c r="GZ14" s="39">
        <f t="shared" si="0"/>
        <v>0</v>
      </c>
      <c r="HA14" s="39">
        <f t="shared" si="0"/>
        <v>0</v>
      </c>
      <c r="HB14" s="39">
        <f t="shared" si="0"/>
        <v>0</v>
      </c>
      <c r="HC14" s="39">
        <f t="shared" si="0"/>
        <v>0</v>
      </c>
      <c r="HD14" s="39">
        <f t="shared" si="0"/>
        <v>0</v>
      </c>
      <c r="HE14" s="39">
        <f t="shared" si="0"/>
        <v>0</v>
      </c>
      <c r="HF14" s="39">
        <f t="shared" si="0"/>
        <v>0</v>
      </c>
      <c r="HG14" s="39">
        <f t="shared" si="0"/>
        <v>0</v>
      </c>
      <c r="HH14" s="39">
        <f t="shared" si="0"/>
        <v>0</v>
      </c>
      <c r="HI14" s="39">
        <f t="shared" si="0"/>
        <v>0</v>
      </c>
      <c r="HJ14" s="39">
        <f t="shared" si="0"/>
        <v>0</v>
      </c>
      <c r="HK14" s="39">
        <f t="shared" si="0"/>
        <v>0</v>
      </c>
      <c r="HL14" s="39">
        <f t="shared" si="0"/>
        <v>0</v>
      </c>
      <c r="HM14" s="39">
        <f t="shared" si="0"/>
        <v>0</v>
      </c>
      <c r="HN14" s="39">
        <f t="shared" si="0"/>
        <v>0</v>
      </c>
      <c r="HO14" s="39">
        <f t="shared" si="0"/>
        <v>0</v>
      </c>
      <c r="HP14" s="39">
        <f t="shared" si="0"/>
        <v>0</v>
      </c>
      <c r="HQ14" s="39">
        <f t="shared" si="0"/>
        <v>0</v>
      </c>
      <c r="HR14" s="39">
        <f t="shared" si="0"/>
        <v>0</v>
      </c>
      <c r="HS14" s="39">
        <f t="shared" si="0"/>
        <v>0</v>
      </c>
      <c r="HT14" s="39">
        <f t="shared" si="0"/>
        <v>0</v>
      </c>
      <c r="HU14" s="39">
        <f t="shared" si="0"/>
        <v>0</v>
      </c>
      <c r="HV14" s="39">
        <f t="shared" si="0"/>
        <v>0</v>
      </c>
      <c r="HW14" s="39">
        <f t="shared" si="0"/>
        <v>0</v>
      </c>
      <c r="HX14" s="39">
        <f t="shared" si="0"/>
        <v>0</v>
      </c>
      <c r="HY14" s="39">
        <f t="shared" si="0"/>
        <v>0</v>
      </c>
      <c r="HZ14" s="39">
        <f t="shared" si="0"/>
        <v>0</v>
      </c>
      <c r="IA14" s="39">
        <f t="shared" si="0"/>
        <v>0</v>
      </c>
      <c r="IB14" s="39">
        <f t="shared" si="0"/>
        <v>0</v>
      </c>
      <c r="IC14" s="39">
        <f t="shared" si="0"/>
        <v>0</v>
      </c>
      <c r="ID14" s="39">
        <f t="shared" si="0"/>
        <v>0</v>
      </c>
      <c r="IE14" s="39">
        <f t="shared" si="0"/>
        <v>0</v>
      </c>
      <c r="IF14" s="39">
        <f t="shared" si="0"/>
        <v>0</v>
      </c>
      <c r="IG14" s="39">
        <f t="shared" si="0"/>
        <v>0</v>
      </c>
      <c r="IH14" s="39">
        <f t="shared" si="0"/>
        <v>0</v>
      </c>
      <c r="II14" s="39">
        <f t="shared" si="0"/>
        <v>0</v>
      </c>
      <c r="IJ14" s="39">
        <f t="shared" si="0"/>
        <v>0</v>
      </c>
      <c r="IK14" s="39">
        <f t="shared" si="0"/>
        <v>0</v>
      </c>
      <c r="IL14" s="39">
        <f t="shared" si="0"/>
        <v>0</v>
      </c>
      <c r="IM14" s="39">
        <f t="shared" si="0"/>
        <v>0</v>
      </c>
      <c r="IN14" s="39">
        <f t="shared" si="0"/>
        <v>0</v>
      </c>
      <c r="IO14" s="39">
        <f t="shared" si="0"/>
        <v>0</v>
      </c>
      <c r="IP14" s="39">
        <f t="shared" si="0"/>
        <v>0</v>
      </c>
      <c r="IQ14" s="39">
        <f t="shared" si="0"/>
        <v>0</v>
      </c>
      <c r="IR14" s="39">
        <f t="shared" si="0"/>
        <v>0</v>
      </c>
      <c r="IS14" s="39">
        <f t="shared" si="0"/>
        <v>0</v>
      </c>
      <c r="IT14" s="13">
        <f t="shared" si="0"/>
        <v>0</v>
      </c>
    </row>
    <row r="15" spans="1:254" x14ac:dyDescent="0.2">
      <c r="A15" s="25" t="s">
        <v>10</v>
      </c>
      <c r="B15" s="27">
        <f>IFERROR(B7/B8,0)</f>
        <v>0</v>
      </c>
      <c r="C15" s="43">
        <f>IFERROR(C7/C8,0)</f>
        <v>0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>
        <f t="shared" ref="GT15:IT15" si="1">IFERROR(GT7/GT8,0)</f>
        <v>0</v>
      </c>
      <c r="GU15" s="39">
        <f t="shared" si="1"/>
        <v>0</v>
      </c>
      <c r="GV15" s="39">
        <f t="shared" si="1"/>
        <v>0</v>
      </c>
      <c r="GW15" s="39">
        <f t="shared" si="1"/>
        <v>0</v>
      </c>
      <c r="GX15" s="39">
        <f t="shared" si="1"/>
        <v>0</v>
      </c>
      <c r="GY15" s="39">
        <f t="shared" si="1"/>
        <v>0</v>
      </c>
      <c r="GZ15" s="39">
        <f t="shared" si="1"/>
        <v>0</v>
      </c>
      <c r="HA15" s="39">
        <f t="shared" si="1"/>
        <v>0</v>
      </c>
      <c r="HB15" s="39">
        <f t="shared" si="1"/>
        <v>0</v>
      </c>
      <c r="HC15" s="39">
        <f t="shared" si="1"/>
        <v>0</v>
      </c>
      <c r="HD15" s="39">
        <f t="shared" si="1"/>
        <v>0</v>
      </c>
      <c r="HE15" s="39">
        <f t="shared" si="1"/>
        <v>0</v>
      </c>
      <c r="HF15" s="39">
        <f t="shared" si="1"/>
        <v>0</v>
      </c>
      <c r="HG15" s="39">
        <f t="shared" si="1"/>
        <v>0</v>
      </c>
      <c r="HH15" s="39">
        <f t="shared" si="1"/>
        <v>0</v>
      </c>
      <c r="HI15" s="39">
        <f t="shared" si="1"/>
        <v>0</v>
      </c>
      <c r="HJ15" s="39">
        <f t="shared" si="1"/>
        <v>0</v>
      </c>
      <c r="HK15" s="39">
        <f t="shared" si="1"/>
        <v>0</v>
      </c>
      <c r="HL15" s="39">
        <f t="shared" si="1"/>
        <v>0</v>
      </c>
      <c r="HM15" s="39">
        <f t="shared" si="1"/>
        <v>0</v>
      </c>
      <c r="HN15" s="39">
        <f t="shared" si="1"/>
        <v>0</v>
      </c>
      <c r="HO15" s="39">
        <f t="shared" si="1"/>
        <v>0</v>
      </c>
      <c r="HP15" s="39">
        <f t="shared" si="1"/>
        <v>0</v>
      </c>
      <c r="HQ15" s="39">
        <f t="shared" si="1"/>
        <v>0</v>
      </c>
      <c r="HR15" s="39">
        <f t="shared" si="1"/>
        <v>0</v>
      </c>
      <c r="HS15" s="39">
        <f t="shared" si="1"/>
        <v>0</v>
      </c>
      <c r="HT15" s="39">
        <f t="shared" si="1"/>
        <v>0</v>
      </c>
      <c r="HU15" s="39">
        <f t="shared" si="1"/>
        <v>0</v>
      </c>
      <c r="HV15" s="39">
        <f t="shared" si="1"/>
        <v>0</v>
      </c>
      <c r="HW15" s="39">
        <f t="shared" si="1"/>
        <v>0</v>
      </c>
      <c r="HX15" s="39">
        <f t="shared" si="1"/>
        <v>0</v>
      </c>
      <c r="HY15" s="39">
        <f t="shared" si="1"/>
        <v>0</v>
      </c>
      <c r="HZ15" s="39">
        <f t="shared" si="1"/>
        <v>0</v>
      </c>
      <c r="IA15" s="39">
        <f t="shared" si="1"/>
        <v>0</v>
      </c>
      <c r="IB15" s="39">
        <f t="shared" si="1"/>
        <v>0</v>
      </c>
      <c r="IC15" s="39">
        <f t="shared" si="1"/>
        <v>0</v>
      </c>
      <c r="ID15" s="39">
        <f t="shared" si="1"/>
        <v>0</v>
      </c>
      <c r="IE15" s="39">
        <f t="shared" si="1"/>
        <v>0</v>
      </c>
      <c r="IF15" s="39">
        <f t="shared" si="1"/>
        <v>0</v>
      </c>
      <c r="IG15" s="39">
        <f t="shared" si="1"/>
        <v>0</v>
      </c>
      <c r="IH15" s="39">
        <f t="shared" si="1"/>
        <v>0</v>
      </c>
      <c r="II15" s="39">
        <f t="shared" si="1"/>
        <v>0</v>
      </c>
      <c r="IJ15" s="39">
        <f t="shared" si="1"/>
        <v>0</v>
      </c>
      <c r="IK15" s="39">
        <f t="shared" si="1"/>
        <v>0</v>
      </c>
      <c r="IL15" s="39">
        <f t="shared" si="1"/>
        <v>0</v>
      </c>
      <c r="IM15" s="39">
        <f t="shared" si="1"/>
        <v>0</v>
      </c>
      <c r="IN15" s="39">
        <f t="shared" si="1"/>
        <v>0</v>
      </c>
      <c r="IO15" s="39">
        <f t="shared" si="1"/>
        <v>0</v>
      </c>
      <c r="IP15" s="39">
        <f t="shared" si="1"/>
        <v>0</v>
      </c>
      <c r="IQ15" s="39">
        <f t="shared" si="1"/>
        <v>0</v>
      </c>
      <c r="IR15" s="39">
        <f t="shared" si="1"/>
        <v>0</v>
      </c>
      <c r="IS15" s="39">
        <f t="shared" si="1"/>
        <v>0</v>
      </c>
      <c r="IT15" s="13">
        <f t="shared" si="1"/>
        <v>0</v>
      </c>
    </row>
    <row r="16" spans="1:254" x14ac:dyDescent="0.2">
      <c r="A16" s="25" t="s">
        <v>11</v>
      </c>
      <c r="B16" s="27">
        <f>IFERROR(B9/B10,0)</f>
        <v>0</v>
      </c>
      <c r="C16" s="44">
        <f>IFERROR(D9/C10,0)</f>
        <v>0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>
        <f t="shared" ref="GT16:IT16" si="2">IFERROR(GT9/GT10,0)</f>
        <v>0</v>
      </c>
      <c r="GU16" s="39">
        <f t="shared" si="2"/>
        <v>0</v>
      </c>
      <c r="GV16" s="39">
        <f t="shared" si="2"/>
        <v>0</v>
      </c>
      <c r="GW16" s="39">
        <f t="shared" si="2"/>
        <v>0</v>
      </c>
      <c r="GX16" s="39">
        <f t="shared" si="2"/>
        <v>0</v>
      </c>
      <c r="GY16" s="39">
        <f t="shared" si="2"/>
        <v>0</v>
      </c>
      <c r="GZ16" s="39">
        <f t="shared" si="2"/>
        <v>0</v>
      </c>
      <c r="HA16" s="39">
        <f t="shared" si="2"/>
        <v>0</v>
      </c>
      <c r="HB16" s="39">
        <f t="shared" si="2"/>
        <v>0</v>
      </c>
      <c r="HC16" s="39">
        <f t="shared" si="2"/>
        <v>0</v>
      </c>
      <c r="HD16" s="39">
        <f t="shared" si="2"/>
        <v>0</v>
      </c>
      <c r="HE16" s="39">
        <f t="shared" si="2"/>
        <v>0</v>
      </c>
      <c r="HF16" s="39">
        <f t="shared" si="2"/>
        <v>0</v>
      </c>
      <c r="HG16" s="39">
        <f t="shared" si="2"/>
        <v>0</v>
      </c>
      <c r="HH16" s="39">
        <f t="shared" si="2"/>
        <v>0</v>
      </c>
      <c r="HI16" s="39">
        <f t="shared" si="2"/>
        <v>0</v>
      </c>
      <c r="HJ16" s="39">
        <f t="shared" si="2"/>
        <v>0</v>
      </c>
      <c r="HK16" s="39">
        <f t="shared" si="2"/>
        <v>0</v>
      </c>
      <c r="HL16" s="39">
        <f t="shared" si="2"/>
        <v>0</v>
      </c>
      <c r="HM16" s="39">
        <f t="shared" si="2"/>
        <v>0</v>
      </c>
      <c r="HN16" s="39">
        <f t="shared" si="2"/>
        <v>0</v>
      </c>
      <c r="HO16" s="39">
        <f t="shared" si="2"/>
        <v>0</v>
      </c>
      <c r="HP16" s="39">
        <f t="shared" si="2"/>
        <v>0</v>
      </c>
      <c r="HQ16" s="39">
        <f t="shared" si="2"/>
        <v>0</v>
      </c>
      <c r="HR16" s="39">
        <f t="shared" si="2"/>
        <v>0</v>
      </c>
      <c r="HS16" s="39">
        <f t="shared" si="2"/>
        <v>0</v>
      </c>
      <c r="HT16" s="39">
        <f t="shared" si="2"/>
        <v>0</v>
      </c>
      <c r="HU16" s="39">
        <f t="shared" si="2"/>
        <v>0</v>
      </c>
      <c r="HV16" s="39">
        <f t="shared" si="2"/>
        <v>0</v>
      </c>
      <c r="HW16" s="39">
        <f t="shared" si="2"/>
        <v>0</v>
      </c>
      <c r="HX16" s="39">
        <f t="shared" si="2"/>
        <v>0</v>
      </c>
      <c r="HY16" s="39">
        <f t="shared" si="2"/>
        <v>0</v>
      </c>
      <c r="HZ16" s="39">
        <f t="shared" si="2"/>
        <v>0</v>
      </c>
      <c r="IA16" s="39">
        <f t="shared" si="2"/>
        <v>0</v>
      </c>
      <c r="IB16" s="39">
        <f t="shared" si="2"/>
        <v>0</v>
      </c>
      <c r="IC16" s="39">
        <f t="shared" si="2"/>
        <v>0</v>
      </c>
      <c r="ID16" s="39">
        <f t="shared" si="2"/>
        <v>0</v>
      </c>
      <c r="IE16" s="39">
        <f t="shared" si="2"/>
        <v>0</v>
      </c>
      <c r="IF16" s="39">
        <f t="shared" si="2"/>
        <v>0</v>
      </c>
      <c r="IG16" s="39">
        <f t="shared" si="2"/>
        <v>0</v>
      </c>
      <c r="IH16" s="39">
        <f t="shared" si="2"/>
        <v>0</v>
      </c>
      <c r="II16" s="39">
        <f t="shared" si="2"/>
        <v>0</v>
      </c>
      <c r="IJ16" s="39">
        <f t="shared" si="2"/>
        <v>0</v>
      </c>
      <c r="IK16" s="39">
        <f t="shared" si="2"/>
        <v>0</v>
      </c>
      <c r="IL16" s="39">
        <f t="shared" si="2"/>
        <v>0</v>
      </c>
      <c r="IM16" s="39">
        <f t="shared" si="2"/>
        <v>0</v>
      </c>
      <c r="IN16" s="39">
        <f t="shared" si="2"/>
        <v>0</v>
      </c>
      <c r="IO16" s="39">
        <f t="shared" si="2"/>
        <v>0</v>
      </c>
      <c r="IP16" s="39">
        <f t="shared" si="2"/>
        <v>0</v>
      </c>
      <c r="IQ16" s="39">
        <f t="shared" si="2"/>
        <v>0</v>
      </c>
      <c r="IR16" s="39">
        <f t="shared" si="2"/>
        <v>0</v>
      </c>
      <c r="IS16" s="39">
        <f t="shared" si="2"/>
        <v>0</v>
      </c>
      <c r="IT16" s="13">
        <f t="shared" si="2"/>
        <v>0</v>
      </c>
    </row>
    <row r="17" spans="1:254" x14ac:dyDescent="0.2">
      <c r="A17" s="25" t="s">
        <v>12</v>
      </c>
      <c r="B17" s="27">
        <f>B14*B15*B16</f>
        <v>0</v>
      </c>
      <c r="C17" s="43">
        <f>C14*C15*C16</f>
        <v>0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>
        <f t="shared" ref="GT17:IT17" si="3">GT14*GT15*GT16</f>
        <v>0</v>
      </c>
      <c r="GU17" s="39">
        <f t="shared" si="3"/>
        <v>0</v>
      </c>
      <c r="GV17" s="39">
        <f t="shared" si="3"/>
        <v>0</v>
      </c>
      <c r="GW17" s="39">
        <f t="shared" si="3"/>
        <v>0</v>
      </c>
      <c r="GX17" s="39">
        <f t="shared" si="3"/>
        <v>0</v>
      </c>
      <c r="GY17" s="39">
        <f t="shared" si="3"/>
        <v>0</v>
      </c>
      <c r="GZ17" s="39">
        <f t="shared" si="3"/>
        <v>0</v>
      </c>
      <c r="HA17" s="39">
        <f t="shared" si="3"/>
        <v>0</v>
      </c>
      <c r="HB17" s="39">
        <f t="shared" si="3"/>
        <v>0</v>
      </c>
      <c r="HC17" s="39">
        <f t="shared" si="3"/>
        <v>0</v>
      </c>
      <c r="HD17" s="39">
        <f t="shared" si="3"/>
        <v>0</v>
      </c>
      <c r="HE17" s="39">
        <f t="shared" si="3"/>
        <v>0</v>
      </c>
      <c r="HF17" s="39">
        <f t="shared" si="3"/>
        <v>0</v>
      </c>
      <c r="HG17" s="39">
        <f t="shared" si="3"/>
        <v>0</v>
      </c>
      <c r="HH17" s="39">
        <f t="shared" si="3"/>
        <v>0</v>
      </c>
      <c r="HI17" s="39">
        <f t="shared" si="3"/>
        <v>0</v>
      </c>
      <c r="HJ17" s="39">
        <f t="shared" si="3"/>
        <v>0</v>
      </c>
      <c r="HK17" s="39">
        <f t="shared" si="3"/>
        <v>0</v>
      </c>
      <c r="HL17" s="39">
        <f t="shared" si="3"/>
        <v>0</v>
      </c>
      <c r="HM17" s="39">
        <f t="shared" si="3"/>
        <v>0</v>
      </c>
      <c r="HN17" s="39">
        <f t="shared" si="3"/>
        <v>0</v>
      </c>
      <c r="HO17" s="39">
        <f t="shared" si="3"/>
        <v>0</v>
      </c>
      <c r="HP17" s="39">
        <f t="shared" si="3"/>
        <v>0</v>
      </c>
      <c r="HQ17" s="39">
        <f t="shared" si="3"/>
        <v>0</v>
      </c>
      <c r="HR17" s="39">
        <f t="shared" si="3"/>
        <v>0</v>
      </c>
      <c r="HS17" s="39">
        <f t="shared" si="3"/>
        <v>0</v>
      </c>
      <c r="HT17" s="39">
        <f t="shared" si="3"/>
        <v>0</v>
      </c>
      <c r="HU17" s="39">
        <f t="shared" si="3"/>
        <v>0</v>
      </c>
      <c r="HV17" s="39">
        <f t="shared" si="3"/>
        <v>0</v>
      </c>
      <c r="HW17" s="39">
        <f t="shared" si="3"/>
        <v>0</v>
      </c>
      <c r="HX17" s="39">
        <f t="shared" si="3"/>
        <v>0</v>
      </c>
      <c r="HY17" s="39">
        <f t="shared" si="3"/>
        <v>0</v>
      </c>
      <c r="HZ17" s="39">
        <f t="shared" si="3"/>
        <v>0</v>
      </c>
      <c r="IA17" s="39">
        <f t="shared" si="3"/>
        <v>0</v>
      </c>
      <c r="IB17" s="39">
        <f t="shared" si="3"/>
        <v>0</v>
      </c>
      <c r="IC17" s="39">
        <f t="shared" si="3"/>
        <v>0</v>
      </c>
      <c r="ID17" s="39">
        <f t="shared" si="3"/>
        <v>0</v>
      </c>
      <c r="IE17" s="39">
        <f t="shared" si="3"/>
        <v>0</v>
      </c>
      <c r="IF17" s="39">
        <f t="shared" si="3"/>
        <v>0</v>
      </c>
      <c r="IG17" s="39">
        <f t="shared" si="3"/>
        <v>0</v>
      </c>
      <c r="IH17" s="39">
        <f t="shared" si="3"/>
        <v>0</v>
      </c>
      <c r="II17" s="39">
        <f t="shared" si="3"/>
        <v>0</v>
      </c>
      <c r="IJ17" s="39">
        <f t="shared" si="3"/>
        <v>0</v>
      </c>
      <c r="IK17" s="39">
        <f t="shared" si="3"/>
        <v>0</v>
      </c>
      <c r="IL17" s="39">
        <f t="shared" si="3"/>
        <v>0</v>
      </c>
      <c r="IM17" s="39">
        <f t="shared" si="3"/>
        <v>0</v>
      </c>
      <c r="IN17" s="39">
        <f t="shared" si="3"/>
        <v>0</v>
      </c>
      <c r="IO17" s="39">
        <f t="shared" si="3"/>
        <v>0</v>
      </c>
      <c r="IP17" s="39">
        <f t="shared" si="3"/>
        <v>0</v>
      </c>
      <c r="IQ17" s="39">
        <f t="shared" si="3"/>
        <v>0</v>
      </c>
      <c r="IR17" s="39">
        <f t="shared" si="3"/>
        <v>0</v>
      </c>
      <c r="IS17" s="39">
        <f t="shared" si="3"/>
        <v>0</v>
      </c>
      <c r="IT17" s="13">
        <f t="shared" si="3"/>
        <v>0</v>
      </c>
    </row>
    <row r="18" spans="1:254" s="6" customFormat="1" x14ac:dyDescent="0.2">
      <c r="A18" s="28" t="s">
        <v>13</v>
      </c>
      <c r="B18" s="29"/>
      <c r="C18" s="30"/>
      <c r="D18"/>
      <c r="AR18" s="32"/>
      <c r="CT18" s="12"/>
    </row>
    <row r="19" spans="1:254" s="6" customFormat="1" ht="75.75" thickBot="1" x14ac:dyDescent="0.25">
      <c r="A19" s="28" t="s">
        <v>14</v>
      </c>
      <c r="B19" s="29"/>
      <c r="C19" s="30"/>
      <c r="D19"/>
      <c r="M19" s="10"/>
      <c r="AR19" s="47"/>
      <c r="CC19" s="10"/>
    </row>
    <row r="20" spans="1:254" ht="34.5" customHeight="1" thickBot="1" x14ac:dyDescent="0.25">
      <c r="A20" s="49" t="s">
        <v>15</v>
      </c>
      <c r="B20" s="31">
        <f>IF(AND(B17&gt;=0,B17&lt;=100),0.1*B17*B11,IF(AND(B17&gt;=101,B17&lt;=200),0.2*B17*B11,IF(AND(B17&gt;=201,B17&lt;=300),0.3*B17*B11,IF(AND(B17&gt;=301),0.4*B17*B11,0))))</f>
        <v>0</v>
      </c>
      <c r="C20" s="48">
        <f>IF(AND(C17&gt;=0,C17&lt;=100),0.1*C17*C11,IF(AND(C17&gt;=101,C17&lt;=200),0.2*C17*C11,IF(AND(C17&gt;=201,C17&lt;=300),0.3*C17*C11,IF(AND(C17&gt;=301),0.4*C17*C11,0))))</f>
        <v>0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34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14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>
        <f t="shared" ref="GT20:IT20" si="4">IF(AND(GT17&gt;=0,GT17&lt;=100),0.1*GT17*GT11,IF(AND(GT17&gt;=101,GT17&lt;=200),0.2*GT17*GT11,IF(AND(GT17&gt;=201,GT17&lt;=300),0.3*GT17*GT11,IF(AND(GT17&gt;=301),0.4*GT17*GT11,0))))</f>
        <v>0</v>
      </c>
      <c r="GU20" s="9">
        <f t="shared" si="4"/>
        <v>0</v>
      </c>
      <c r="GV20" s="9">
        <f t="shared" si="4"/>
        <v>0</v>
      </c>
      <c r="GW20" s="9">
        <f t="shared" si="4"/>
        <v>0</v>
      </c>
      <c r="GX20" s="9">
        <f t="shared" si="4"/>
        <v>0</v>
      </c>
      <c r="GY20" s="9">
        <f t="shared" si="4"/>
        <v>0</v>
      </c>
      <c r="GZ20" s="9">
        <f t="shared" si="4"/>
        <v>0</v>
      </c>
      <c r="HA20" s="9">
        <f t="shared" si="4"/>
        <v>0</v>
      </c>
      <c r="HB20" s="9">
        <f t="shared" si="4"/>
        <v>0</v>
      </c>
      <c r="HC20" s="9">
        <f t="shared" si="4"/>
        <v>0</v>
      </c>
      <c r="HD20" s="9">
        <f t="shared" si="4"/>
        <v>0</v>
      </c>
      <c r="HE20" s="9">
        <f t="shared" si="4"/>
        <v>0</v>
      </c>
      <c r="HF20" s="9">
        <f t="shared" si="4"/>
        <v>0</v>
      </c>
      <c r="HG20" s="9">
        <f t="shared" si="4"/>
        <v>0</v>
      </c>
      <c r="HH20" s="9">
        <f t="shared" si="4"/>
        <v>0</v>
      </c>
      <c r="HI20" s="9">
        <f t="shared" si="4"/>
        <v>0</v>
      </c>
      <c r="HJ20" s="9">
        <f t="shared" si="4"/>
        <v>0</v>
      </c>
      <c r="HK20" s="9">
        <f t="shared" si="4"/>
        <v>0</v>
      </c>
      <c r="HL20" s="9">
        <f t="shared" si="4"/>
        <v>0</v>
      </c>
      <c r="HM20" s="9">
        <f t="shared" si="4"/>
        <v>0</v>
      </c>
      <c r="HN20" s="9">
        <f t="shared" si="4"/>
        <v>0</v>
      </c>
      <c r="HO20" s="9">
        <f t="shared" si="4"/>
        <v>0</v>
      </c>
      <c r="HP20" s="9">
        <f t="shared" si="4"/>
        <v>0</v>
      </c>
      <c r="HQ20" s="9">
        <f t="shared" si="4"/>
        <v>0</v>
      </c>
      <c r="HR20" s="9">
        <f t="shared" si="4"/>
        <v>0</v>
      </c>
      <c r="HS20" s="9">
        <f t="shared" si="4"/>
        <v>0</v>
      </c>
      <c r="HT20" s="9">
        <f t="shared" si="4"/>
        <v>0</v>
      </c>
      <c r="HU20" s="9">
        <f t="shared" si="4"/>
        <v>0</v>
      </c>
      <c r="HV20" s="9">
        <f t="shared" si="4"/>
        <v>0</v>
      </c>
      <c r="HW20" s="9">
        <f t="shared" si="4"/>
        <v>0</v>
      </c>
      <c r="HX20" s="9">
        <f t="shared" si="4"/>
        <v>0</v>
      </c>
      <c r="HY20" s="9">
        <f t="shared" si="4"/>
        <v>0</v>
      </c>
      <c r="HZ20" s="9">
        <f t="shared" si="4"/>
        <v>0</v>
      </c>
      <c r="IA20" s="9">
        <f t="shared" si="4"/>
        <v>0</v>
      </c>
      <c r="IB20" s="9">
        <f t="shared" si="4"/>
        <v>0</v>
      </c>
      <c r="IC20" s="9">
        <f t="shared" si="4"/>
        <v>0</v>
      </c>
      <c r="ID20" s="9">
        <f t="shared" si="4"/>
        <v>0</v>
      </c>
      <c r="IE20" s="9">
        <f t="shared" si="4"/>
        <v>0</v>
      </c>
      <c r="IF20" s="9">
        <f t="shared" si="4"/>
        <v>0</v>
      </c>
      <c r="IG20" s="9">
        <f t="shared" si="4"/>
        <v>0</v>
      </c>
      <c r="IH20" s="9">
        <f t="shared" si="4"/>
        <v>0</v>
      </c>
      <c r="II20" s="9">
        <f t="shared" si="4"/>
        <v>0</v>
      </c>
      <c r="IJ20" s="9">
        <f t="shared" si="4"/>
        <v>0</v>
      </c>
      <c r="IK20" s="9">
        <f t="shared" si="4"/>
        <v>0</v>
      </c>
      <c r="IL20" s="9">
        <f t="shared" si="4"/>
        <v>0</v>
      </c>
      <c r="IM20" s="9">
        <f t="shared" si="4"/>
        <v>0</v>
      </c>
      <c r="IN20" s="9">
        <f t="shared" si="4"/>
        <v>0</v>
      </c>
      <c r="IO20" s="9">
        <f t="shared" si="4"/>
        <v>0</v>
      </c>
      <c r="IP20" s="9">
        <f t="shared" si="4"/>
        <v>0</v>
      </c>
      <c r="IQ20" s="9">
        <f t="shared" si="4"/>
        <v>0</v>
      </c>
      <c r="IR20" s="9">
        <f t="shared" si="4"/>
        <v>0</v>
      </c>
      <c r="IS20" s="9">
        <f t="shared" si="4"/>
        <v>0</v>
      </c>
      <c r="IT20" s="9">
        <f t="shared" si="4"/>
        <v>0</v>
      </c>
    </row>
  </sheetData>
  <sheetProtection password="CC69" sheet="1"/>
  <mergeCells count="7">
    <mergeCell ref="A12:C13"/>
    <mergeCell ref="AD4:AE4"/>
    <mergeCell ref="AH4:AI4"/>
    <mergeCell ref="F4:H4"/>
    <mergeCell ref="F5:G5"/>
    <mergeCell ref="D9:E9"/>
    <mergeCell ref="F6:G6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workbookViewId="0">
      <selection activeCell="A2" sqref="A2"/>
    </sheetView>
  </sheetViews>
  <sheetFormatPr defaultColWidth="41" defaultRowHeight="12.75" x14ac:dyDescent="0.2"/>
  <cols>
    <col min="1" max="1" width="19.5703125" customWidth="1"/>
    <col min="2" max="2" width="21.28515625" customWidth="1"/>
    <col min="3" max="3" width="13" customWidth="1"/>
  </cols>
  <sheetData>
    <row r="1" spans="1:3" ht="15" x14ac:dyDescent="0.2">
      <c r="A1" s="1" t="s">
        <v>16</v>
      </c>
      <c r="B1" s="1" t="s">
        <v>17</v>
      </c>
      <c r="C1" s="2" t="s">
        <v>18</v>
      </c>
    </row>
    <row r="2" spans="1:3" ht="15" x14ac:dyDescent="0.2">
      <c r="A2" s="3" t="s">
        <v>19</v>
      </c>
      <c r="B2" s="3" t="s">
        <v>20</v>
      </c>
      <c r="C2" s="2">
        <v>0.1</v>
      </c>
    </row>
    <row r="3" spans="1:3" ht="15" x14ac:dyDescent="0.2">
      <c r="A3" s="3" t="s">
        <v>21</v>
      </c>
      <c r="B3" s="3" t="s">
        <v>22</v>
      </c>
      <c r="C3" s="2">
        <v>0.2</v>
      </c>
    </row>
    <row r="4" spans="1:3" ht="15" x14ac:dyDescent="0.2">
      <c r="A4" s="3" t="s">
        <v>23</v>
      </c>
      <c r="B4" s="3" t="s">
        <v>24</v>
      </c>
      <c r="C4" s="2">
        <v>0.30000000000000004</v>
      </c>
    </row>
    <row r="5" spans="1:3" ht="15" x14ac:dyDescent="0.2">
      <c r="A5" s="3" t="s">
        <v>25</v>
      </c>
      <c r="B5" s="3" t="s">
        <v>26</v>
      </c>
      <c r="C5" s="2">
        <v>0.4</v>
      </c>
    </row>
    <row r="7" spans="1:3" ht="15" x14ac:dyDescent="0.2">
      <c r="A7" s="4" t="s">
        <v>16</v>
      </c>
      <c r="B7" s="1" t="s">
        <v>17</v>
      </c>
    </row>
    <row r="8" spans="1:3" ht="15" x14ac:dyDescent="0.2">
      <c r="A8" s="3" t="s">
        <v>19</v>
      </c>
      <c r="B8" s="3" t="s">
        <v>20</v>
      </c>
    </row>
    <row r="9" spans="1:3" ht="15" x14ac:dyDescent="0.2">
      <c r="A9" s="3" t="s">
        <v>21</v>
      </c>
      <c r="B9" s="3" t="s">
        <v>22</v>
      </c>
    </row>
    <row r="10" spans="1:3" ht="15" x14ac:dyDescent="0.2">
      <c r="A10" s="3" t="s">
        <v>23</v>
      </c>
      <c r="B10" s="3" t="s">
        <v>24</v>
      </c>
    </row>
    <row r="11" spans="1:3" ht="15" x14ac:dyDescent="0.2">
      <c r="A11" s="3" t="s">
        <v>25</v>
      </c>
      <c r="B11" s="3" t="s">
        <v>26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Mais Valia</vt:lpstr>
      <vt:lpstr>Tabela Fator</vt:lpstr>
      <vt:lpstr>'Mais Valia'!Print_Area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Tulio Rezende</dc:creator>
  <cp:lastModifiedBy>Luiz Carlos Fabris</cp:lastModifiedBy>
  <cp:lastPrinted>2022-01-04T17:58:08Z</cp:lastPrinted>
  <dcterms:created xsi:type="dcterms:W3CDTF">2021-06-15T13:37:14Z</dcterms:created>
  <dcterms:modified xsi:type="dcterms:W3CDTF">2022-06-28T16:28:49Z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1046-11.2.0.10351</vt:lpwstr>
  </property>
  <property fmtid="{D5CDD505-2E9C-101B-9397-08002B2CF9AE}" pid="3" name="ICV">
    <vt:lpwstr>B7D20FEAD8CA4865A34807AEFCE7B7FB</vt:lpwstr>
  </property>
</Properties>
</file>